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uclanac-my.sharepoint.com/personal/jksinclair_lancashire_ac_uk/Documents/Meta-analysis/OA_meta_analysis/Med Journal/"/>
    </mc:Choice>
  </mc:AlternateContent>
  <xr:revisionPtr revIDLastSave="0" documentId="14_{BBC24C54-3A00-4A4F-BA60-88D276E5B5AD}" xr6:coauthVersionLast="47" xr6:coauthVersionMax="47" xr10:uidLastSave="{00000000-0000-0000-0000-000000000000}"/>
  <bookViews>
    <workbookView xWindow="-108" yWindow="-108" windowWidth="23256" windowHeight="12456" xr2:uid="{F509C9E1-116C-44F8-8452-2682C454EE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AA6" i="1"/>
  <c r="S5" i="1"/>
  <c r="Z4" i="1"/>
  <c r="G4" i="1"/>
  <c r="E4" i="1"/>
</calcChain>
</file>

<file path=xl/sharedStrings.xml><?xml version="1.0" encoding="utf-8"?>
<sst xmlns="http://schemas.openxmlformats.org/spreadsheetml/2006/main" count="137" uniqueCount="104">
  <si>
    <t>Author</t>
  </si>
  <si>
    <t>Year published</t>
  </si>
  <si>
    <t>Country</t>
  </si>
  <si>
    <t>Scope</t>
  </si>
  <si>
    <t>Study design</t>
  </si>
  <si>
    <t>Inclusion criteria</t>
  </si>
  <si>
    <t>Total N</t>
  </si>
  <si>
    <t>Age control</t>
  </si>
  <si>
    <t>Sex control</t>
  </si>
  <si>
    <t>BMI control</t>
  </si>
  <si>
    <t>N baseline control</t>
  </si>
  <si>
    <t>Drop out control</t>
  </si>
  <si>
    <t>Adverse event control</t>
  </si>
  <si>
    <t>Compliance control</t>
  </si>
  <si>
    <t>Type of placebo</t>
  </si>
  <si>
    <t>Placebo dietary information</t>
  </si>
  <si>
    <t>Blinding efficacy</t>
  </si>
  <si>
    <t>Age interv</t>
  </si>
  <si>
    <t>Sex interv</t>
  </si>
  <si>
    <t>BMI interv</t>
  </si>
  <si>
    <t>N baseline interv</t>
  </si>
  <si>
    <t>Drop out interv</t>
  </si>
  <si>
    <t>Adverse event interv</t>
  </si>
  <si>
    <t>Compliance interv</t>
  </si>
  <si>
    <t>Type of intervention</t>
  </si>
  <si>
    <t>Supplement dietary information</t>
  </si>
  <si>
    <t>Length of intervention</t>
  </si>
  <si>
    <t>Outcomes</t>
  </si>
  <si>
    <t>Du et al</t>
  </si>
  <si>
    <t>USA</t>
  </si>
  <si>
    <t>Single centre</t>
  </si>
  <si>
    <t>Randomized parallel double blind placebo controlled</t>
  </si>
  <si>
    <t>Self-reported symptomatic osteoarthritis. Men and women aged 45 to 79 experiencing knee pain,
and in relatively healthy condition.</t>
  </si>
  <si>
    <t>55.3±1.5</t>
  </si>
  <si>
    <t>M=7 &amp; F =23</t>
  </si>
  <si>
    <t>NR</t>
  </si>
  <si>
    <t>40 g daily of maltodextrin powder, matching the carbohydrate content, energy, and appearance of freeze-dried blueberry powder, without blueberry</t>
  </si>
  <si>
    <t>57.7±1.8</t>
  </si>
  <si>
    <t>M=9 &amp; F=24</t>
  </si>
  <si>
    <t>32.1±1.3</t>
  </si>
  <si>
    <t>40 g freeze-dried blueberry powder daily</t>
  </si>
  <si>
    <t>4-months</t>
  </si>
  <si>
    <t>WOMAC, Gait spatiotemporal parameters, Inflamatory biomarkers</t>
  </si>
  <si>
    <t>Basu et al</t>
  </si>
  <si>
    <t>Randomized cross-over double-blind placebo-controlled</t>
  </si>
  <si>
    <t>Waist circumference (&gt;35 inches for women and &gt;40 inches for men), body mass index (BMI) &gt;30 kg/m2, and radiographic evidence of degenerative OA on one or both knees. A diagnosis of knee OA was verified by a sports medicine specialist based on the radiological evidence of mild to moderate bilateral primary knee OA as defined by the American College of Rheumatology (ACR)</t>
  </si>
  <si>
    <t>57.0±3.0</t>
  </si>
  <si>
    <t>M=4 &amp; F =13</t>
  </si>
  <si>
    <t>39.1±1.5</t>
  </si>
  <si>
    <t>50g powder daily, matching strawberry powder for calories and fiber</t>
  </si>
  <si>
    <t>75 mg total polyphenols, 172 kcal, 38 g carbohydrate and 5g dietary fiber.</t>
  </si>
  <si>
    <t>50g strawberry powder daily</t>
  </si>
  <si>
    <t>1585 mg total polyphenols, 66 mg anthocyanins, 220 mg ellagic acid, 160 kcal, 35 g carbohydrate, 50 mg phytosterols and 8g dietary fiber.</t>
  </si>
  <si>
    <t>12-weeks</t>
  </si>
  <si>
    <t>Obesity-related hormones, biomarkers of inflammation and lipid peroxidation.</t>
  </si>
  <si>
    <t>Schell et al</t>
  </si>
  <si>
    <t>Obese participants with a body mass index (BMI) &gt;30 kg/m2, a large waist circumference (&gt;35 in
for women and &gt;40 in for men), and radiographic evidence of knee OA were enrolled in the study.
A diagnosis of knee OA was verified by a rheumatologist based on the radiological evidence of mild to
moderate bilateral primary knee OA defined by the American College of Rheumatology (ACR) [26].
Radiological evidence of degenerative OA, but without fractures or dislocation, confirmed eligibility
for the study.</t>
  </si>
  <si>
    <t>57.0±7.0</t>
  </si>
  <si>
    <t>M=4 &amp; F =14</t>
  </si>
  <si>
    <t>39.1±1.6</t>
  </si>
  <si>
    <t>Pain, markers of inflammation, and quality of life indicators</t>
  </si>
  <si>
    <t>Ghoochani et al</t>
  </si>
  <si>
    <t>Iran</t>
  </si>
  <si>
    <t>Randomized controlled trial</t>
  </si>
  <si>
    <t>Adults with knee OA according to the American College of
Rheumatology (ACR) criteria but not in need of surgery. Age
between 30 and 80 years.</t>
  </si>
  <si>
    <t>53.84±11.95</t>
  </si>
  <si>
    <t>M=2 &amp; F =17</t>
  </si>
  <si>
    <t>29.33±5.52</t>
  </si>
  <si>
    <t>N/A - no placebo provided. Participants in the control group followed their usual case.</t>
  </si>
  <si>
    <t>N/A</t>
  </si>
  <si>
    <t>56.74±10.23</t>
  </si>
  <si>
    <t>32.43±4.47</t>
  </si>
  <si>
    <t>200 ml sugar and additive-free Pomegranate juice daily</t>
  </si>
  <si>
    <t>6-weeks</t>
  </si>
  <si>
    <t>Pain, clinical signs, inflammation and antioxidant status</t>
  </si>
  <si>
    <t>Schumacher et al</t>
  </si>
  <si>
    <t>Age over 18 years, and mild to moderate OA of the knee that met clinical ACR criteria (knee pain plus at least three of the following six): 1. Age &gt;50 years, 2. stiffness &lt;30 min, 3. crepitus, 4. bony tenderness, 5. bony enlargement, and 6. no palpable warmth. Kellgren grade had to be 2-3 on a standing knee X-ray within the previous 24 months, and a VAS pain score of 4-9 at the screening visit.</t>
  </si>
  <si>
    <t>56.7±11.3</t>
  </si>
  <si>
    <t>M=44 &amp; F =14</t>
  </si>
  <si>
    <t>31.8±6.2</t>
  </si>
  <si>
    <t>3 (Meniscal tear symptoms, elevated blood glucose with blurry vision, increased symptoms requiring withdrawal)</t>
  </si>
  <si>
    <t>89±17%</t>
  </si>
  <si>
    <t>2 x 8 oz bottles matched for color, sweetness, and cherry flavor, prepared from black cherry Kool-Aid mix (≈2 g/L) with added sugar to achieve 13° Brix (31 g sugar per serving) and a clouding agent to mimic juice turbidity.</t>
  </si>
  <si>
    <t>31g sugar</t>
  </si>
  <si>
    <t>Blinding check reported? Yes — “Effectiveness of blinding”: 57% guessed cherry during cherry phase; 63% guessed placebo during placebo; authors concluded blinding was adequate.</t>
  </si>
  <si>
    <t>4 (Skin allergy, gastrointestinal symptoms, back injury requiring NSAID, elevated blood glucose)</t>
  </si>
  <si>
    <t>92±16%</t>
  </si>
  <si>
    <t>2 x 8 oz bottles of tart cherry juice daily</t>
  </si>
  <si>
    <t>1 x bottle = 450 mg phenolic compounds, expressed as gallic acid equivalent, 31 g sugar and at least 30 mg anthocyanins.</t>
  </si>
  <si>
    <t>WOMAC, walking performance, Inflamatory biomarkers</t>
  </si>
  <si>
    <t>Kuehl et al</t>
  </si>
  <si>
    <t>Adult aged 40 to 70 years with at least moderate pain from OA, defined
as ≥40 mm on a 100-mm pain visual analog scale. Fulfilling the 1990 American College of Rheumatology
classification guidelines for the diagnosis of Inflammatory OA</t>
  </si>
  <si>
    <t>52.3 ± 14.17</t>
  </si>
  <si>
    <t>M=0 &amp; F =20</t>
  </si>
  <si>
    <t>27.10±5.48</t>
  </si>
  <si>
    <t>1 (Gastrointestinal symptoms)</t>
  </si>
  <si>
    <t>× 10.5 oz bottles daily, prepared from 2 g unsweetened cherry-flavored fruit drink per litre of water, with added sugar and a clouding agent to match the tart cherry flavor, color, and turbidity of the cherry juice (13° Brix).</t>
  </si>
  <si>
    <t>55.9 ± 9.07</t>
  </si>
  <si>
    <t>31.88 ± 6.65</t>
  </si>
  <si>
    <t>2 x 10.5 oz bottles of tart cherry juice daily</t>
  </si>
  <si>
    <t>1 x bottle = 600 mg phenolic compounds, expressed as gallic acid equivalents and at least 40 mg anthocyanins.</t>
  </si>
  <si>
    <t>3-weeks</t>
  </si>
  <si>
    <t>Inflamatory biomarkers</t>
  </si>
  <si>
    <r>
      <t>30.2</t>
    </r>
    <r>
      <rPr>
        <sz val="14"/>
        <color theme="1"/>
        <rFont val="Aptos Narrow"/>
        <family val="2"/>
      </rPr>
      <t>±</t>
    </r>
    <r>
      <rPr>
        <sz val="14"/>
        <color theme="1"/>
        <rFont val="Aptos Narrow"/>
        <family val="2"/>
        <scheme val="minor"/>
      </rPr>
      <t>1.4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</si>
</sst>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E3F4-1F39-4210-9818-518425D418E7}">
  <dimension ref="A1:AB7"/>
  <sheetViews>
    <sheetView tabSelected="1" zoomScale="60" zoomScaleNormal="60" workbookViewId="0">
      <selection activeCell="H2" sqref="H2"/>
    </sheetView>
  </sheetViews>
  <sheetFormatPr defaultRowHeight="172.8" customHeight="1" x14ac:dyDescent="0.35"/>
  <cols>
    <col min="1" max="1" width="8.88671875" style="2"/>
    <col min="2" max="2" width="13.5546875" style="2" customWidth="1"/>
    <col min="3" max="4" width="8.88671875" style="2"/>
    <col min="5" max="5" width="30.6640625" style="2" customWidth="1"/>
    <col min="6" max="6" width="54.109375" style="2" customWidth="1"/>
    <col min="7" max="7" width="8.88671875" style="2"/>
    <col min="8" max="8" width="14.44140625" style="2" customWidth="1"/>
    <col min="9" max="10" width="14.77734375" style="2" customWidth="1"/>
    <col min="11" max="12" width="8.88671875" style="2"/>
    <col min="13" max="13" width="36.109375" style="2" customWidth="1"/>
    <col min="14" max="14" width="11.33203125" style="2" customWidth="1"/>
    <col min="15" max="15" width="40.33203125" style="2" customWidth="1"/>
    <col min="16" max="16" width="30" style="2" customWidth="1"/>
    <col min="17" max="17" width="45.5546875" style="2" customWidth="1"/>
    <col min="18" max="18" width="18.109375" style="2" customWidth="1"/>
    <col min="19" max="19" width="16.109375" style="2" customWidth="1"/>
    <col min="20" max="20" width="15.77734375" style="2" customWidth="1"/>
    <col min="21" max="21" width="13.33203125" style="2" customWidth="1"/>
    <col min="22" max="22" width="12.21875" style="2" customWidth="1"/>
    <col min="23" max="23" width="48.6640625" style="2" customWidth="1"/>
    <col min="24" max="24" width="19.77734375" style="2" customWidth="1"/>
    <col min="25" max="25" width="23.5546875" style="2" customWidth="1"/>
    <col min="26" max="26" width="27.77734375" style="2" customWidth="1"/>
    <col min="27" max="27" width="18.6640625" style="2" customWidth="1"/>
    <col min="28" max="28" width="22.33203125" style="2" customWidth="1"/>
    <col min="29" max="16384" width="8.88671875" style="2"/>
  </cols>
  <sheetData>
    <row r="1" spans="1:28" ht="61.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172.8" customHeight="1" x14ac:dyDescent="0.35">
      <c r="A2" s="3" t="s">
        <v>28</v>
      </c>
      <c r="B2" s="3">
        <v>2019</v>
      </c>
      <c r="C2" s="3" t="s">
        <v>29</v>
      </c>
      <c r="D2" s="3" t="s">
        <v>30</v>
      </c>
      <c r="E2" s="3" t="s">
        <v>31</v>
      </c>
      <c r="F2" s="3" t="s">
        <v>32</v>
      </c>
      <c r="G2" s="3">
        <v>63</v>
      </c>
      <c r="H2" s="3" t="s">
        <v>33</v>
      </c>
      <c r="I2" s="3" t="s">
        <v>34</v>
      </c>
      <c r="J2" s="3" t="s">
        <v>103</v>
      </c>
      <c r="K2" s="3">
        <v>30</v>
      </c>
      <c r="L2" s="3">
        <v>8</v>
      </c>
      <c r="M2" s="3" t="s">
        <v>35</v>
      </c>
      <c r="N2" s="3" t="s">
        <v>35</v>
      </c>
      <c r="O2" s="3" t="s">
        <v>36</v>
      </c>
      <c r="P2" s="3" t="s">
        <v>35</v>
      </c>
      <c r="Q2" s="3" t="s">
        <v>35</v>
      </c>
      <c r="R2" s="3" t="s">
        <v>37</v>
      </c>
      <c r="S2" s="3" t="s">
        <v>38</v>
      </c>
      <c r="T2" s="3" t="s">
        <v>39</v>
      </c>
      <c r="U2" s="3">
        <v>33</v>
      </c>
      <c r="V2" s="3">
        <v>6</v>
      </c>
      <c r="W2" s="3" t="s">
        <v>35</v>
      </c>
      <c r="X2" s="3" t="s">
        <v>35</v>
      </c>
      <c r="Y2" s="3" t="s">
        <v>40</v>
      </c>
      <c r="Z2" s="3" t="s">
        <v>35</v>
      </c>
      <c r="AA2" s="3" t="s">
        <v>41</v>
      </c>
      <c r="AB2" s="3" t="s">
        <v>42</v>
      </c>
    </row>
    <row r="3" spans="1:28" ht="172.8" customHeight="1" x14ac:dyDescent="0.35">
      <c r="A3" s="3" t="s">
        <v>43</v>
      </c>
      <c r="B3" s="3">
        <v>2018</v>
      </c>
      <c r="C3" s="3" t="s">
        <v>29</v>
      </c>
      <c r="D3" s="3" t="s">
        <v>30</v>
      </c>
      <c r="E3" s="3" t="s">
        <v>44</v>
      </c>
      <c r="F3" s="3" t="s">
        <v>45</v>
      </c>
      <c r="G3" s="3">
        <v>17</v>
      </c>
      <c r="H3" s="3" t="s">
        <v>46</v>
      </c>
      <c r="I3" s="3" t="s">
        <v>47</v>
      </c>
      <c r="J3" s="3" t="s">
        <v>48</v>
      </c>
      <c r="K3" s="3">
        <v>17</v>
      </c>
      <c r="L3" s="3">
        <v>0</v>
      </c>
      <c r="M3" s="3">
        <v>0</v>
      </c>
      <c r="N3" s="4">
        <v>0.97</v>
      </c>
      <c r="O3" s="4" t="s">
        <v>49</v>
      </c>
      <c r="P3" s="4" t="s">
        <v>50</v>
      </c>
      <c r="Q3" s="4" t="s">
        <v>35</v>
      </c>
      <c r="R3" s="5"/>
      <c r="S3" s="5"/>
      <c r="T3" s="5"/>
      <c r="U3" s="5">
        <v>17</v>
      </c>
      <c r="V3" s="6">
        <v>0</v>
      </c>
      <c r="W3" s="3">
        <v>0</v>
      </c>
      <c r="X3" s="4">
        <v>1</v>
      </c>
      <c r="Y3" s="3" t="s">
        <v>51</v>
      </c>
      <c r="Z3" s="3" t="s">
        <v>52</v>
      </c>
      <c r="AA3" s="3" t="s">
        <v>53</v>
      </c>
      <c r="AB3" s="3" t="s">
        <v>54</v>
      </c>
    </row>
    <row r="4" spans="1:28" ht="172.8" customHeight="1" x14ac:dyDescent="0.35">
      <c r="A4" s="3" t="s">
        <v>55</v>
      </c>
      <c r="B4" s="3">
        <v>2017</v>
      </c>
      <c r="C4" s="3" t="s">
        <v>29</v>
      </c>
      <c r="D4" s="3" t="s">
        <v>30</v>
      </c>
      <c r="E4" s="3" t="str">
        <f>E3</f>
        <v>Randomized cross-over double-blind placebo-controlled</v>
      </c>
      <c r="F4" s="3" t="s">
        <v>56</v>
      </c>
      <c r="G4" s="3">
        <f>G3</f>
        <v>17</v>
      </c>
      <c r="H4" s="3" t="s">
        <v>57</v>
      </c>
      <c r="I4" s="3" t="s">
        <v>58</v>
      </c>
      <c r="J4" s="3" t="s">
        <v>59</v>
      </c>
      <c r="K4" s="3">
        <v>17</v>
      </c>
      <c r="L4" s="3">
        <v>0</v>
      </c>
      <c r="M4" s="3">
        <v>0</v>
      </c>
      <c r="N4" s="4">
        <v>0.97</v>
      </c>
      <c r="O4" s="4" t="s">
        <v>49</v>
      </c>
      <c r="P4" s="4" t="s">
        <v>50</v>
      </c>
      <c r="Q4" s="4" t="s">
        <v>35</v>
      </c>
      <c r="R4" s="5"/>
      <c r="S4" s="5"/>
      <c r="T4" s="5"/>
      <c r="U4" s="5">
        <v>17</v>
      </c>
      <c r="V4" s="6">
        <v>0</v>
      </c>
      <c r="W4" s="3">
        <v>0</v>
      </c>
      <c r="X4" s="4">
        <v>1</v>
      </c>
      <c r="Y4" s="3" t="s">
        <v>51</v>
      </c>
      <c r="Z4" s="3" t="str">
        <f>Z3</f>
        <v>1585 mg total polyphenols, 66 mg anthocyanins, 220 mg ellagic acid, 160 kcal, 35 g carbohydrate, 50 mg phytosterols and 8g dietary fiber.</v>
      </c>
      <c r="AA4" s="3" t="s">
        <v>53</v>
      </c>
      <c r="AB4" s="3" t="s">
        <v>60</v>
      </c>
    </row>
    <row r="5" spans="1:28" ht="172.8" customHeight="1" x14ac:dyDescent="0.35">
      <c r="A5" s="3" t="s">
        <v>61</v>
      </c>
      <c r="B5" s="3">
        <v>2016</v>
      </c>
      <c r="C5" s="3" t="s">
        <v>62</v>
      </c>
      <c r="D5" s="3" t="s">
        <v>30</v>
      </c>
      <c r="E5" s="3" t="s">
        <v>63</v>
      </c>
      <c r="F5" s="3" t="s">
        <v>64</v>
      </c>
      <c r="G5" s="3">
        <v>39</v>
      </c>
      <c r="H5" s="3" t="s">
        <v>65</v>
      </c>
      <c r="I5" s="3" t="s">
        <v>66</v>
      </c>
      <c r="J5" s="3" t="s">
        <v>67</v>
      </c>
      <c r="K5" s="3">
        <v>19</v>
      </c>
      <c r="L5" s="3">
        <v>0</v>
      </c>
      <c r="M5" s="3" t="s">
        <v>35</v>
      </c>
      <c r="N5" s="3" t="s">
        <v>35</v>
      </c>
      <c r="O5" s="3" t="s">
        <v>68</v>
      </c>
      <c r="P5" s="3" t="s">
        <v>69</v>
      </c>
      <c r="Q5" s="3" t="s">
        <v>69</v>
      </c>
      <c r="R5" s="3" t="s">
        <v>70</v>
      </c>
      <c r="S5" s="3" t="str">
        <f>I5</f>
        <v>M=2 &amp; F =17</v>
      </c>
      <c r="T5" s="3" t="s">
        <v>71</v>
      </c>
      <c r="U5" s="3">
        <v>20</v>
      </c>
      <c r="V5" s="3">
        <v>1</v>
      </c>
      <c r="W5" s="3" t="s">
        <v>35</v>
      </c>
      <c r="X5" s="3" t="s">
        <v>35</v>
      </c>
      <c r="Y5" s="3" t="s">
        <v>72</v>
      </c>
      <c r="Z5" s="3" t="s">
        <v>35</v>
      </c>
      <c r="AA5" s="3" t="s">
        <v>73</v>
      </c>
      <c r="AB5" s="3" t="s">
        <v>74</v>
      </c>
    </row>
    <row r="6" spans="1:28" ht="172.8" customHeight="1" x14ac:dyDescent="0.35">
      <c r="A6" s="3" t="s">
        <v>75</v>
      </c>
      <c r="B6" s="3">
        <v>2013</v>
      </c>
      <c r="C6" s="3" t="s">
        <v>29</v>
      </c>
      <c r="D6" s="3" t="s">
        <v>30</v>
      </c>
      <c r="E6" s="3" t="s">
        <v>44</v>
      </c>
      <c r="F6" s="3" t="s">
        <v>76</v>
      </c>
      <c r="G6" s="3">
        <v>58</v>
      </c>
      <c r="H6" s="3" t="s">
        <v>77</v>
      </c>
      <c r="I6" s="3" t="s">
        <v>78</v>
      </c>
      <c r="J6" s="3" t="s">
        <v>79</v>
      </c>
      <c r="K6" s="3">
        <v>58</v>
      </c>
      <c r="L6" s="3">
        <v>7</v>
      </c>
      <c r="M6" s="3" t="s">
        <v>80</v>
      </c>
      <c r="N6" s="4" t="s">
        <v>81</v>
      </c>
      <c r="O6" s="4" t="s">
        <v>82</v>
      </c>
      <c r="P6" s="7" t="s">
        <v>83</v>
      </c>
      <c r="Q6" s="4" t="s">
        <v>84</v>
      </c>
      <c r="R6" s="5"/>
      <c r="S6" s="5"/>
      <c r="T6" s="5"/>
      <c r="U6" s="5">
        <v>58</v>
      </c>
      <c r="V6" s="3">
        <v>5</v>
      </c>
      <c r="W6" s="3" t="s">
        <v>85</v>
      </c>
      <c r="X6" s="4" t="s">
        <v>86</v>
      </c>
      <c r="Y6" s="3" t="s">
        <v>87</v>
      </c>
      <c r="Z6" s="3" t="s">
        <v>88</v>
      </c>
      <c r="AA6" s="3" t="str">
        <f>AA5</f>
        <v>6-weeks</v>
      </c>
      <c r="AB6" s="3" t="s">
        <v>89</v>
      </c>
    </row>
    <row r="7" spans="1:28" ht="172.8" customHeight="1" x14ac:dyDescent="0.35">
      <c r="A7" s="3" t="s">
        <v>90</v>
      </c>
      <c r="B7" s="3">
        <v>2012</v>
      </c>
      <c r="C7" s="3" t="s">
        <v>29</v>
      </c>
      <c r="D7" s="3" t="s">
        <v>30</v>
      </c>
      <c r="E7" s="3" t="s">
        <v>31</v>
      </c>
      <c r="F7" s="3" t="s">
        <v>91</v>
      </c>
      <c r="G7" s="3">
        <v>21</v>
      </c>
      <c r="H7" s="3" t="s">
        <v>92</v>
      </c>
      <c r="I7" s="3" t="s">
        <v>93</v>
      </c>
      <c r="J7" s="3" t="s">
        <v>94</v>
      </c>
      <c r="K7" s="3">
        <v>11</v>
      </c>
      <c r="L7" s="3">
        <v>1</v>
      </c>
      <c r="M7" s="3" t="s">
        <v>95</v>
      </c>
      <c r="N7" s="3" t="s">
        <v>35</v>
      </c>
      <c r="O7" s="3" t="s">
        <v>96</v>
      </c>
      <c r="P7" s="3" t="s">
        <v>35</v>
      </c>
      <c r="Q7" s="3" t="s">
        <v>35</v>
      </c>
      <c r="R7" s="3" t="s">
        <v>97</v>
      </c>
      <c r="S7" s="3" t="str">
        <f>I7</f>
        <v>M=0 &amp; F =20</v>
      </c>
      <c r="T7" s="3" t="s">
        <v>98</v>
      </c>
      <c r="U7" s="3">
        <v>10</v>
      </c>
      <c r="V7" s="3">
        <v>0</v>
      </c>
      <c r="W7" s="3">
        <v>0</v>
      </c>
      <c r="X7" s="3" t="s">
        <v>35</v>
      </c>
      <c r="Y7" s="3" t="s">
        <v>99</v>
      </c>
      <c r="Z7" s="3" t="s">
        <v>100</v>
      </c>
      <c r="AA7" s="3" t="s">
        <v>101</v>
      </c>
      <c r="AB7" s="3" t="s">
        <v>102</v>
      </c>
    </row>
  </sheetData>
  <pageMargins left="0.70866141732283472" right="0.70866141732283472" top="0.74803149606299213" bottom="0.74803149606299213" header="0.31496062992125984" footer="0.31496062992125984"/>
  <pageSetup paperSize="9" scale="2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Hertfordshire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Bottoms</dc:creator>
  <cp:lastModifiedBy>Lindsay Bottoms</cp:lastModifiedBy>
  <cp:lastPrinted>2025-12-04T16:25:07Z</cp:lastPrinted>
  <dcterms:created xsi:type="dcterms:W3CDTF">2025-12-04T16:17:20Z</dcterms:created>
  <dcterms:modified xsi:type="dcterms:W3CDTF">2025-12-04T16:25:28Z</dcterms:modified>
</cp:coreProperties>
</file>